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<sst xmlns="http://schemas.openxmlformats.org/spreadsheetml/2006/main" count="936" uniqueCount="68">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</sst>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S5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11" sqref="X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23526.99999999999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113127.6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54845.60662000024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3097.5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146915.00000000003</v>
      </c>
      <c r="AP9" s="90">
        <f>AP10+AP15+AP24+AP33+AP47+AP52+AP54+AP61+AP62+AP71+AP72+AP76+AP88+AP81+AP83+AP82+AP69+AP89+AP91+AP90+AP70+AP40+AP92</f>
        <v>141682.50000000006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367.1</v>
      </c>
      <c r="X10" s="140">
        <v>102</v>
      </c>
      <c r="Y10" s="140">
        <v>309.4</v>
      </c>
      <c r="Z10" s="140">
        <v>863.4</v>
      </c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9713.3</v>
      </c>
      <c r="AP10" s="140">
        <f>B10+C10-AO10</f>
        <v>14006.100000000002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307.7</v>
      </c>
      <c r="Z11" s="140">
        <v>772.5</v>
      </c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9000.6</v>
      </c>
      <c r="AP11" s="140">
        <f>B11+C11-AO11</f>
        <v>12148.500000000005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142.70000000000002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1034.0000000000007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7.100000000000023</v>
      </c>
      <c r="X14" s="140">
        <f>X10-X11-X12-X13</f>
        <v>0</v>
      </c>
      <c r="Y14" s="140">
        <f t="shared" si="2"/>
        <v>1.6999999999999886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644.1999999999992</v>
      </c>
      <c r="AP14" s="140">
        <f>AP10-AP11-AP12-AP13</f>
        <v>1714.8999999999967</v>
      </c>
      <c r="AR14" s="143"/>
    </row>
    <row r="15" spans="1:44" s="142" customFormat="1" ht="15" customHeight="1">
      <c r="A15" s="138" t="s">
        <v>6</v>
      </c>
      <c r="B15" s="139">
        <f>52205.4-1300</f>
        <v>50905.4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15378.199999999999</v>
      </c>
      <c r="AP15" s="140">
        <f aca="true" t="shared" si="3" ref="AP15:AP31">B15+C15-AO15</f>
        <v>73212.80000000003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2964.3</v>
      </c>
      <c r="AP16" s="149">
        <f t="shared" si="3"/>
        <v>22788.400000000005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11030.000000000002</v>
      </c>
      <c r="AP17" s="140">
        <f t="shared" si="3"/>
        <v>48945.459999999985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1144.7</v>
      </c>
      <c r="AP19" s="140">
        <f t="shared" si="3"/>
        <v>2374.2999999999984</v>
      </c>
      <c r="AR19" s="143"/>
    </row>
    <row r="20" spans="1:44" s="142" customFormat="1" ht="15.75">
      <c r="A20" s="144" t="s">
        <v>2</v>
      </c>
      <c r="B20" s="139">
        <f>4503-1300</f>
        <v>3203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657.5000000000001</v>
      </c>
      <c r="AP20" s="140">
        <f t="shared" si="3"/>
        <v>10010.2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416.9</v>
      </c>
      <c r="AP21" s="140">
        <f t="shared" si="3"/>
        <v>1126.9999999999995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2129.1000000000004</v>
      </c>
      <c r="AP23" s="140">
        <f t="shared" si="3"/>
        <v>10741.699999999997</v>
      </c>
      <c r="AR23" s="143"/>
    </row>
    <row r="24" spans="1:44" s="142" customFormat="1" ht="15" customHeight="1">
      <c r="A24" s="138" t="s">
        <v>7</v>
      </c>
      <c r="B24" s="139">
        <f>32531.8-3772.4-400-431.4</f>
        <v>27927.999999999996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27808.3</v>
      </c>
      <c r="AP24" s="140">
        <f t="shared" si="3"/>
        <v>18130.800000000007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16798.8</v>
      </c>
      <c r="AP25" s="149">
        <f t="shared" si="3"/>
        <v>339.1000000000022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27837.199999999997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27761</v>
      </c>
      <c r="AP32" s="140">
        <f>AP24-AP30</f>
        <v>17996.400000000005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288.8</v>
      </c>
      <c r="AP33" s="140">
        <f aca="true" t="shared" si="6" ref="AP33:AP38">B33+C33-AO33</f>
        <v>499.00000000000074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8.599999999999994</v>
      </c>
      <c r="AP39" s="140">
        <f>AP33-AP34-AP36-AP38-AP35-AP37</f>
        <v>322.0000000000008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434.6</v>
      </c>
      <c r="AP40" s="140">
        <f aca="true" t="shared" si="8" ref="AP40:AP45">B40+C40-AO40</f>
        <v>1223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418.5</v>
      </c>
      <c r="AP41" s="140">
        <f t="shared" si="8"/>
        <v>990.6999999999998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13.1</v>
      </c>
      <c r="AP46" s="140">
        <f>AP40-AP41-AP42-AP43-AP44-AP45</f>
        <v>61.10000000000011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7074.1</v>
      </c>
      <c r="AP47" s="140">
        <f>B47+C47-AO47</f>
        <v>7385.300000000001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30.7</v>
      </c>
      <c r="AP48" s="140">
        <f>B48+C48-AO48</f>
        <v>127.90000000000002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6284.099999999999</v>
      </c>
      <c r="AP49" s="140">
        <f>B49+C49-AO49</f>
        <v>6061.300000000002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</v>
      </c>
      <c r="AR51" s="143"/>
    </row>
    <row r="52" spans="1:44" s="142" customFormat="1" ht="15" customHeight="1">
      <c r="A52" s="138" t="s">
        <v>0</v>
      </c>
      <c r="B52" s="139">
        <f>9156.4+304.2-48</f>
        <v>9412.6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7686.599999999999</v>
      </c>
      <c r="AP52" s="140">
        <f aca="true" t="shared" si="12" ref="AP52:AP59">B52+C52-AO52</f>
        <v>4424.499999999997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1145.5</v>
      </c>
      <c r="AP54" s="140">
        <f t="shared" si="12"/>
        <v>2339.7000000000003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484.4</v>
      </c>
      <c r="AP55" s="140">
        <f t="shared" si="12"/>
        <v>939.0999999999998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12.599999999999998</v>
      </c>
      <c r="AP57" s="140">
        <f t="shared" si="12"/>
        <v>195.69999999999993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0</v>
      </c>
      <c r="AE60" s="140">
        <f t="shared" si="13"/>
        <v>0</v>
      </c>
      <c r="AF60" s="140">
        <f t="shared" si="13"/>
        <v>0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648.5</v>
      </c>
      <c r="AP60" s="140">
        <f>AP54-AP55-AP57-AP59-AP56-AP58</f>
        <v>1185.1000000000006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21.8</v>
      </c>
      <c r="AP61" s="140">
        <f aca="true" t="shared" si="15" ref="AP61:AP67">B61+C61-AO61</f>
        <v>178.19999999999996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2384.2</v>
      </c>
      <c r="AP62" s="140">
        <f t="shared" si="15"/>
        <v>7409.900000000001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53</v>
      </c>
      <c r="AP65" s="140">
        <f t="shared" si="15"/>
        <v>1080.8999999999999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</v>
      </c>
      <c r="AP66" s="140">
        <f t="shared" si="15"/>
        <v>127.49999999999997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646.9</v>
      </c>
      <c r="AP68" s="140">
        <f>AP62-AP63-AP66-AP67-AP65-AP64</f>
        <v>3531.300000000002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1517.2</v>
      </c>
      <c r="AP71" s="158">
        <f t="shared" si="17"/>
        <v>295.5999999999999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</f>
        <v>1353.9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281.50000000000006</v>
      </c>
      <c r="AP72" s="158">
        <f t="shared" si="17"/>
        <v>3773.9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74.1</v>
      </c>
      <c r="AP76" s="158">
        <f t="shared" si="17"/>
        <v>448.4999999999999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70.3</v>
      </c>
      <c r="AP77" s="158">
        <f t="shared" si="17"/>
        <v>151.7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14997.5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11431.999999999998</v>
      </c>
      <c r="AP89" s="140">
        <f t="shared" si="17"/>
        <v>6233.700000000006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3773.6</v>
      </c>
      <c r="AP90" s="140">
        <f t="shared" si="17"/>
        <v>1886.7999999999997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56166.200000000004</v>
      </c>
      <c r="AP92" s="140">
        <f t="shared" si="17"/>
        <v>2.6999999999970896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82454.20000000001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3097.5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146915.00000000003</v>
      </c>
      <c r="AP94" s="91">
        <f>AP10+AP15+AP24+AP33+AP47+AP52+AP54+AP61+AP62+AP69+AP71+AP72+AP76+AP81+AP82+AP83+AP88+AP89+AP90+AP91+AP70+AP40+AP92</f>
        <v>141682.50000000006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307.7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22734.699999999997</v>
      </c>
      <c r="AP95" s="72">
        <f>B95+C95-AO95</f>
        <v>65142.15999999999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5528.400000000001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1573.1999999999996</v>
      </c>
      <c r="AP96" s="72">
        <f>B96+C96-AO96</f>
        <v>12729.700000000003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1197.7</v>
      </c>
      <c r="AP98" s="72">
        <f>B98+C98-AO98</f>
        <v>3462.999999999998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6997.3</v>
      </c>
      <c r="AP99" s="72">
        <f>B99+C99-AO99</f>
        <v>8637.600000000002</v>
      </c>
    </row>
    <row r="100" spans="1:42" ht="12.75">
      <c r="A100" s="137" t="s">
        <v>35</v>
      </c>
      <c r="B100" s="20">
        <f>B94-B95-B96-B97-B98-B99</f>
        <v>124679.10000000005</v>
      </c>
      <c r="C100" s="20">
        <f>C94-C95-C96-C97-C98-C99</f>
        <v>41428.940000000024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2736.9</v>
      </c>
      <c r="X100" s="92">
        <f>X94-X95-X96-X97-X98-X99</f>
        <v>2273.3999999999996</v>
      </c>
      <c r="Y100" s="92">
        <f t="shared" si="25"/>
        <v>1025.8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114412.10000000003</v>
      </c>
      <c r="AP100" s="92">
        <f>AP94-AP95-AP96-AP97-AP98-AP99</f>
        <v>51695.94000000006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2019-08-23T10:40:00Z</dcterms:modified>
  <cp:category/>
  <cp:version/>
  <cp:contentType/>
  <cp:contentStatus/>
</cp:coreProperties>
</file>